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116" windowHeight="9528"/>
  </bookViews>
  <sheets>
    <sheet name="EAPE CA" sheetId="1" r:id="rId1"/>
  </sheets>
  <externalReferences>
    <externalReference r:id="rId2"/>
    <externalReference r:id="rId3"/>
  </externalReferences>
  <definedNames>
    <definedName name="_xlnm.Print_Area" localSheetId="0">'EAPE CA'!$A$1:$I$30</definedName>
  </definedNames>
  <calcPr calcId="145621"/>
</workbook>
</file>

<file path=xl/calcChain.xml><?xml version="1.0" encoding="utf-8"?>
<calcChain xmlns="http://schemas.openxmlformats.org/spreadsheetml/2006/main">
  <c r="F20" i="1" l="1"/>
  <c r="I20" i="1" s="1"/>
  <c r="F19" i="1"/>
  <c r="I19" i="1" s="1"/>
  <c r="F18" i="1"/>
  <c r="I18" i="1" s="1"/>
  <c r="F17" i="1"/>
  <c r="I17" i="1" s="1"/>
  <c r="H12" i="1"/>
  <c r="H22" i="1" s="1"/>
  <c r="G12" i="1"/>
  <c r="G22" i="1" s="1"/>
  <c r="E12" i="1"/>
  <c r="E22" i="1" s="1"/>
  <c r="D12" i="1"/>
  <c r="D22" i="1" s="1"/>
  <c r="B5" i="1"/>
  <c r="B2" i="1"/>
  <c r="F12" i="1" l="1"/>
  <c r="I12" i="1" l="1"/>
  <c r="I22" i="1" s="1"/>
  <c r="F22" i="1"/>
</calcChain>
</file>

<file path=xl/comments1.xml><?xml version="1.0" encoding="utf-8"?>
<comments xmlns="http://schemas.openxmlformats.org/spreadsheetml/2006/main">
  <authors>
    <author xml:space="preserve">Sergio Armando Bautista </author>
  </authors>
  <commentList>
    <comment ref="C12" author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sharedStrings.xml><?xml version="1.0" encoding="utf-8"?>
<sst xmlns="http://schemas.openxmlformats.org/spreadsheetml/2006/main" count="14" uniqueCount="14">
  <si>
    <t>Estado Analítico del Ejercicio del Presupuesto de Egresos</t>
  </si>
  <si>
    <t>Clasificación Administrativa</t>
  </si>
  <si>
    <t>Concepto</t>
  </si>
  <si>
    <t>Egresos</t>
  </si>
  <si>
    <t>Subejercicio</t>
  </si>
  <si>
    <t>Aprobado</t>
  </si>
  <si>
    <t>Ampliaciones/ (Reducciones)</t>
  </si>
  <si>
    <t>Modificado</t>
  </si>
  <si>
    <t>Devengado</t>
  </si>
  <si>
    <t>Pagado</t>
  </si>
  <si>
    <t>3 = (1 + 2 )</t>
  </si>
  <si>
    <t>6 = ( 3 - 4 )</t>
  </si>
  <si>
    <t>UNIVERSIDAD AUTÓNOMA DE BAJA CALIFORNIA</t>
  </si>
  <si>
    <t>Total del Gasto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</si>
</sst>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General_)"/>
    <numFmt numFmtId="165" formatCode="_-* #,##0.00\ _P_t_s_-;\-* #,##0.00\ _P_t_s_-;_-* &quot;-&quot;??\ _P_t_s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b/>
      <sz val="8"/>
      <color theme="0"/>
      <name val="Arial"/>
      <family val="2"/>
    </font>
    <font>
      <b/>
      <sz val="8"/>
      <color theme="1"/>
      <name val="Arial"/>
      <family val="2"/>
    </font>
    <font>
      <b/>
      <sz val="9"/>
      <color indexed="81"/>
      <name val="Tahoma"/>
      <family val="2"/>
    </font>
    <font>
      <sz val="9"/>
      <color indexed="81"/>
      <name val="Tahoma"/>
      <family val="2"/>
    </font>
    <font>
      <sz val="10"/>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164" fontId="8" fillId="0" borderId="0"/>
    <xf numFmtId="165" fontId="8"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0" fontId="8" fillId="0" borderId="0"/>
    <xf numFmtId="0" fontId="1" fillId="0" borderId="0"/>
  </cellStyleXfs>
  <cellXfs count="34">
    <xf numFmtId="0" fontId="0" fillId="0" borderId="0" xfId="0"/>
    <xf numFmtId="0" fontId="0" fillId="2" borderId="0" xfId="0" applyFill="1"/>
    <xf numFmtId="0" fontId="3" fillId="2" borderId="0" xfId="0" applyFont="1" applyFill="1"/>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2" borderId="10" xfId="0" applyFont="1" applyFill="1" applyBorder="1" applyAlignment="1">
      <alignment horizontal="justify" vertical="center" wrapText="1"/>
    </xf>
    <xf numFmtId="3" fontId="3" fillId="2" borderId="10" xfId="0" applyNumberFormat="1" applyFont="1" applyFill="1" applyBorder="1" applyAlignment="1">
      <alignment horizontal="justify" vertical="center" wrapText="1"/>
    </xf>
    <xf numFmtId="0" fontId="3" fillId="2" borderId="4" xfId="0" applyFont="1" applyFill="1" applyBorder="1" applyAlignment="1">
      <alignment horizontal="justify" vertical="top" wrapText="1"/>
    </xf>
    <xf numFmtId="0" fontId="3" fillId="0" borderId="5" xfId="0" applyFont="1" applyFill="1" applyBorder="1" applyAlignment="1">
      <alignment horizontal="justify" vertical="top" wrapText="1"/>
    </xf>
    <xf numFmtId="3" fontId="3" fillId="2" borderId="10" xfId="0" applyNumberFormat="1" applyFont="1" applyFill="1" applyBorder="1" applyAlignment="1">
      <alignment horizontal="right" vertical="top" wrapText="1"/>
    </xf>
    <xf numFmtId="0" fontId="3" fillId="2" borderId="5" xfId="0" applyFont="1" applyFill="1" applyBorder="1" applyAlignment="1">
      <alignment horizontal="justify" vertical="top" wrapText="1"/>
    </xf>
    <xf numFmtId="0" fontId="3" fillId="2" borderId="6" xfId="0" applyFont="1" applyFill="1" applyBorder="1" applyAlignment="1">
      <alignment horizontal="justify" vertical="top" wrapText="1"/>
    </xf>
    <xf numFmtId="0" fontId="3" fillId="2" borderId="8" xfId="0" applyFont="1" applyFill="1" applyBorder="1" applyAlignment="1">
      <alignment horizontal="justify" vertical="top" wrapText="1"/>
    </xf>
    <xf numFmtId="3" fontId="3" fillId="2" borderId="11" xfId="0" applyNumberFormat="1" applyFont="1" applyFill="1" applyBorder="1" applyAlignment="1">
      <alignment horizontal="justify" vertical="top" wrapText="1"/>
    </xf>
    <xf numFmtId="0" fontId="2" fillId="2" borderId="0" xfId="0" applyFont="1" applyFill="1"/>
    <xf numFmtId="0" fontId="5" fillId="2" borderId="6" xfId="0" applyFont="1" applyFill="1" applyBorder="1" applyAlignment="1">
      <alignment horizontal="justify" vertical="top" wrapText="1"/>
    </xf>
    <xf numFmtId="0" fontId="5" fillId="2" borderId="8" xfId="0" applyFont="1" applyFill="1" applyBorder="1" applyAlignment="1">
      <alignment horizontal="justify" vertical="top" wrapText="1"/>
    </xf>
    <xf numFmtId="3" fontId="5" fillId="2" borderId="11" xfId="0" applyNumberFormat="1" applyFont="1" applyFill="1" applyBorder="1" applyAlignment="1">
      <alignment horizontal="right" vertical="top" wrapText="1"/>
    </xf>
    <xf numFmtId="0" fontId="3" fillId="0" borderId="0" xfId="0" applyFont="1"/>
    <xf numFmtId="0" fontId="3" fillId="0" borderId="0" xfId="0" applyFont="1" applyBorder="1"/>
    <xf numFmtId="0" fontId="3" fillId="0" borderId="0" xfId="0" applyFont="1" applyBorder="1" applyAlignment="1"/>
    <xf numFmtId="0" fontId="3" fillId="0" borderId="0" xfId="0" applyFont="1" applyBorder="1" applyAlignment="1">
      <alignment horizontal="center"/>
    </xf>
  </cellXfs>
  <cellStyles count="8">
    <cellStyle name="=C:\WINNT\SYSTEM32\COMMAND.COM" xfId="1"/>
    <cellStyle name="Comma 2" xfId="2"/>
    <cellStyle name="Millares 2" xfId="3"/>
    <cellStyle name="Normal" xfId="0" builtinId="0"/>
    <cellStyle name="Normal 2" xfId="4"/>
    <cellStyle name="Normal 3" xfId="5"/>
    <cellStyle name="Normal 6"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2773680</xdr:colOff>
      <xdr:row>28</xdr:row>
      <xdr:rowOff>48260</xdr:rowOff>
    </xdr:to>
    <xdr:sp macro="" textlink="">
      <xdr:nvSpPr>
        <xdr:cNvPr id="2" name="1 CuadroTexto"/>
        <xdr:cNvSpPr txBox="1"/>
      </xdr:nvSpPr>
      <xdr:spPr>
        <a:xfrm>
          <a:off x="320040" y="4541520"/>
          <a:ext cx="2773680"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a:p>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MTRO.</a:t>
          </a:r>
          <a:r>
            <a:rPr lang="es-MX" sz="800" b="0" i="0" u="none" strike="noStrike" baseline="0">
              <a:solidFill>
                <a:schemeClr val="dk1"/>
              </a:solidFill>
              <a:latin typeface="Arial" pitchFamily="34" charset="0"/>
              <a:ea typeface="+mn-ea"/>
              <a:cs typeface="Arial" pitchFamily="34" charset="0"/>
            </a:rPr>
            <a:t> ROBERTO CARLOS ZAMUDIO CORNEJO</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JEFE</a:t>
          </a:r>
          <a:r>
            <a:rPr lang="es-MX" sz="800" b="0" i="0" u="none" strike="noStrike" baseline="0">
              <a:solidFill>
                <a:schemeClr val="dk1"/>
              </a:solidFill>
              <a:latin typeface="Arial" pitchFamily="34" charset="0"/>
              <a:ea typeface="+mn-ea"/>
              <a:cs typeface="Arial" pitchFamily="34" charset="0"/>
            </a:rPr>
            <a:t> DE LA UNIDAD DE PRESUPUESTO Y FINANZAS</a:t>
          </a:r>
        </a:p>
        <a:p>
          <a:pPr algn="ctr"/>
          <a:endParaRPr lang="es-MX" sz="800">
            <a:latin typeface="Arial" pitchFamily="34" charset="0"/>
            <a:cs typeface="Arial" pitchFamily="34" charset="0"/>
          </a:endParaRPr>
        </a:p>
      </xdr:txBody>
    </xdr:sp>
    <xdr:clientData/>
  </xdr:twoCellAnchor>
  <xdr:twoCellAnchor>
    <xdr:from>
      <xdr:col>5</xdr:col>
      <xdr:colOff>0</xdr:colOff>
      <xdr:row>25</xdr:row>
      <xdr:rowOff>0</xdr:rowOff>
    </xdr:from>
    <xdr:to>
      <xdr:col>8</xdr:col>
      <xdr:colOff>108585</xdr:colOff>
      <xdr:row>28</xdr:row>
      <xdr:rowOff>48260</xdr:rowOff>
    </xdr:to>
    <xdr:sp macro="" textlink="">
      <xdr:nvSpPr>
        <xdr:cNvPr id="3" name="2 CuadroTexto"/>
        <xdr:cNvSpPr txBox="1"/>
      </xdr:nvSpPr>
      <xdr:spPr>
        <a:xfrm>
          <a:off x="5074920" y="4541520"/>
          <a:ext cx="2851785"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a:p>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C.P.C BERNARDO HERNÁNDEZ CORTEZ</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CONTADOR</a:t>
          </a:r>
          <a:endParaRPr lang="es-MX" sz="800">
            <a:latin typeface="Arial" pitchFamily="34" charset="0"/>
            <a:cs typeface="Arial" pitchFamily="34" charset="0"/>
          </a:endParaRPr>
        </a:p>
      </xdr:txBody>
    </xdr:sp>
    <xdr:clientData/>
  </xdr:twoCellAnchor>
  <xdr:twoCellAnchor>
    <xdr:from>
      <xdr:col>1</xdr:col>
      <xdr:colOff>220980</xdr:colOff>
      <xdr:row>25</xdr:row>
      <xdr:rowOff>144780</xdr:rowOff>
    </xdr:from>
    <xdr:to>
      <xdr:col>2</xdr:col>
      <xdr:colOff>2872740</xdr:colOff>
      <xdr:row>25</xdr:row>
      <xdr:rowOff>144780</xdr:rowOff>
    </xdr:to>
    <xdr:cxnSp macro="">
      <xdr:nvCxnSpPr>
        <xdr:cNvPr id="4" name="3 Conector recto"/>
        <xdr:cNvCxnSpPr/>
      </xdr:nvCxnSpPr>
      <xdr:spPr>
        <a:xfrm>
          <a:off x="312420" y="4686300"/>
          <a:ext cx="2880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845820</xdr:colOff>
      <xdr:row>25</xdr:row>
      <xdr:rowOff>129540</xdr:rowOff>
    </xdr:from>
    <xdr:to>
      <xdr:col>8</xdr:col>
      <xdr:colOff>251460</xdr:colOff>
      <xdr:row>25</xdr:row>
      <xdr:rowOff>129540</xdr:rowOff>
    </xdr:to>
    <xdr:cxnSp macro="">
      <xdr:nvCxnSpPr>
        <xdr:cNvPr id="5" name="4 Conector recto"/>
        <xdr:cNvCxnSpPr/>
      </xdr:nvCxnSpPr>
      <xdr:spPr>
        <a:xfrm>
          <a:off x="5074920" y="4671060"/>
          <a:ext cx="29946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85724</xdr:colOff>
      <xdr:row>0</xdr:row>
      <xdr:rowOff>190499</xdr:rowOff>
    </xdr:from>
    <xdr:to>
      <xdr:col>2</xdr:col>
      <xdr:colOff>600074</xdr:colOff>
      <xdr:row>6</xdr:row>
      <xdr:rowOff>31812</xdr:rowOff>
    </xdr:to>
    <xdr:pic>
      <xdr:nvPicPr>
        <xdr:cNvPr id="6" name="5 Imagen" descr="escudo.png"/>
        <xdr:cNvPicPr>
          <a:picLocks noChangeAspect="1"/>
        </xdr:cNvPicPr>
      </xdr:nvPicPr>
      <xdr:blipFill>
        <a:blip xmlns:r="http://schemas.openxmlformats.org/officeDocument/2006/relationships" r:embed="rId1" cstate="print"/>
        <a:stretch>
          <a:fillRect/>
        </a:stretch>
      </xdr:blipFill>
      <xdr:spPr>
        <a:xfrm flipH="1">
          <a:off x="85724" y="182879"/>
          <a:ext cx="834390" cy="8395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20CONTADURIA%20UABC/ESTADOS%20FINANCIEROS/EDOS%20FINANCIEROS%202015/ESTADOS%20FIINANCIEROS%20VINCULADOS/Estados%20Financieros%20Autonomos%20Cuenta%20P&#250;blica%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20CONTADURIA%20UABC/ESTADOS%20FINANCIEROS/EDOS%20FINANCIEROS%202019/CUENTA%20P&#218;BLICA/1%20TRIMESTRE/EF%20PRIMER%20TRIMESTRE%20BORRADO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EA"/>
      <sheetName val="ESF"/>
      <sheetName val="ECSF"/>
      <sheetName val="PT_ESF_ECSF"/>
      <sheetName val="EAA"/>
      <sheetName val="EADP"/>
      <sheetName val="EVHP"/>
      <sheetName val="EFE"/>
      <sheetName val="PASIVOS"/>
      <sheetName val="NOTAS"/>
      <sheetName val="EAI"/>
      <sheetName val="CAdmon"/>
      <sheetName val="CTG"/>
      <sheetName val="COG"/>
      <sheetName val="CFG"/>
      <sheetName val="End Neto"/>
      <sheetName val="Int"/>
      <sheetName val="CProg"/>
      <sheetName val="Post Fiscal"/>
      <sheetName val="IND RESULTADO"/>
      <sheetName val="PROG Y PROY"/>
      <sheetName val="POA"/>
      <sheetName val="BMu"/>
      <sheetName val="BInmu"/>
      <sheetName val="Rel Cta Banc"/>
      <sheetName val="BURSATIL"/>
    </sheetNames>
    <sheetDataSet>
      <sheetData sheetId="0"/>
      <sheetData sheetId="1">
        <row r="5">
          <cell r="C5" t="str">
            <v>UNIVERSIDAD AUTÓNOMA DE BAJA CALIFORNIA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EAA"/>
      <sheetName val="EADP"/>
      <sheetName val="EAI"/>
      <sheetName val="EAPE OG"/>
      <sheetName val="EAPE TG"/>
      <sheetName val="EAPE CA"/>
      <sheetName val="EAPE CF"/>
      <sheetName val="END NET"/>
      <sheetName val="INT DEUD"/>
      <sheetName val="PSTF"/>
      <sheetName val="GPCP"/>
      <sheetName val="ESF DET"/>
      <sheetName val="IADP"/>
      <sheetName val="IADOF"/>
      <sheetName val="BALANCE P"/>
      <sheetName val="EAID"/>
      <sheetName val="EAPED COG"/>
      <sheetName val="EAPED CA"/>
      <sheetName val="EAPED CF"/>
      <sheetName val="EAPED CSP"/>
      <sheetName val="GUIA"/>
    </sheetNames>
    <sheetDataSet>
      <sheetData sheetId="0"/>
      <sheetData sheetId="1"/>
      <sheetData sheetId="2"/>
      <sheetData sheetId="3"/>
      <sheetData sheetId="4"/>
      <sheetData sheetId="5"/>
      <sheetData sheetId="6"/>
      <sheetData sheetId="7"/>
      <sheetData sheetId="8"/>
      <sheetData sheetId="9">
        <row r="5">
          <cell r="B5" t="str">
            <v>Del 01 de enero al 31 de marzo de 2019</v>
          </cell>
        </row>
        <row r="21">
          <cell r="D21">
            <v>4446646895</v>
          </cell>
          <cell r="E21">
            <v>69495987</v>
          </cell>
          <cell r="G21">
            <v>866297073</v>
          </cell>
          <cell r="H21">
            <v>861321879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8"/>
  <sheetViews>
    <sheetView tabSelected="1" view="pageBreakPreview" zoomScale="120" zoomScaleNormal="100" zoomScaleSheetLayoutView="120" workbookViewId="0">
      <selection activeCell="C31" sqref="C31"/>
    </sheetView>
  </sheetViews>
  <sheetFormatPr baseColWidth="10" defaultRowHeight="14.4" x14ac:dyDescent="0.3"/>
  <cols>
    <col min="1" max="1" width="1.33203125" customWidth="1"/>
    <col min="2" max="2" width="3.33203125" customWidth="1"/>
    <col min="3" max="3" width="44.44140625" customWidth="1"/>
    <col min="4" max="4" width="13.33203125" bestFit="1" customWidth="1"/>
    <col min="5" max="5" width="11.5546875" bestFit="1" customWidth="1"/>
    <col min="6" max="8" width="13.33203125" bestFit="1" customWidth="1"/>
    <col min="9" max="9" width="15.5546875" bestFit="1" customWidth="1"/>
  </cols>
  <sheetData>
    <row r="1" spans="1:9" x14ac:dyDescent="0.3">
      <c r="A1" s="1"/>
      <c r="B1" s="2"/>
      <c r="C1" s="2"/>
      <c r="D1" s="2"/>
      <c r="E1" s="2"/>
      <c r="F1" s="2"/>
      <c r="G1" s="2"/>
      <c r="H1" s="2"/>
      <c r="I1" s="2"/>
    </row>
    <row r="2" spans="1:9" x14ac:dyDescent="0.3">
      <c r="A2" s="1"/>
      <c r="B2" s="3" t="str">
        <f>+[1]EA!C5</f>
        <v>UNIVERSIDAD AUTÓNOMA DE BAJA CALIFORNIA</v>
      </c>
      <c r="C2" s="4"/>
      <c r="D2" s="4"/>
      <c r="E2" s="4"/>
      <c r="F2" s="4"/>
      <c r="G2" s="4"/>
      <c r="H2" s="4"/>
      <c r="I2" s="5"/>
    </row>
    <row r="3" spans="1:9" x14ac:dyDescent="0.3">
      <c r="A3" s="1"/>
      <c r="B3" s="6" t="s">
        <v>0</v>
      </c>
      <c r="C3" s="7"/>
      <c r="D3" s="7"/>
      <c r="E3" s="7"/>
      <c r="F3" s="7"/>
      <c r="G3" s="7"/>
      <c r="H3" s="7"/>
      <c r="I3" s="8"/>
    </row>
    <row r="4" spans="1:9" x14ac:dyDescent="0.3">
      <c r="A4" s="1"/>
      <c r="B4" s="6" t="s">
        <v>1</v>
      </c>
      <c r="C4" s="7"/>
      <c r="D4" s="7"/>
      <c r="E4" s="7"/>
      <c r="F4" s="7"/>
      <c r="G4" s="7"/>
      <c r="H4" s="7"/>
      <c r="I4" s="8"/>
    </row>
    <row r="5" spans="1:9" x14ac:dyDescent="0.3">
      <c r="A5" s="1"/>
      <c r="B5" s="6" t="str">
        <f>+'[2]EAPE TG'!B5:I5</f>
        <v>Del 01 de enero al 31 de marzo de 2019</v>
      </c>
      <c r="C5" s="7"/>
      <c r="D5" s="7"/>
      <c r="E5" s="7"/>
      <c r="F5" s="7"/>
      <c r="G5" s="7"/>
      <c r="H5" s="7"/>
      <c r="I5" s="8"/>
    </row>
    <row r="6" spans="1:9" ht="6" customHeight="1" x14ac:dyDescent="0.3">
      <c r="A6" s="1"/>
      <c r="B6" s="9"/>
      <c r="C6" s="10"/>
      <c r="D6" s="10"/>
      <c r="E6" s="10"/>
      <c r="F6" s="10"/>
      <c r="G6" s="10"/>
      <c r="H6" s="10"/>
      <c r="I6" s="11"/>
    </row>
    <row r="7" spans="1:9" x14ac:dyDescent="0.3">
      <c r="A7" s="1"/>
      <c r="B7" s="2"/>
      <c r="C7" s="2"/>
      <c r="D7" s="2"/>
      <c r="E7" s="2"/>
      <c r="F7" s="2"/>
      <c r="G7" s="2"/>
      <c r="H7" s="2"/>
      <c r="I7" s="2"/>
    </row>
    <row r="8" spans="1:9" x14ac:dyDescent="0.3">
      <c r="A8" s="1"/>
      <c r="B8" s="12" t="s">
        <v>2</v>
      </c>
      <c r="C8" s="12"/>
      <c r="D8" s="13" t="s">
        <v>3</v>
      </c>
      <c r="E8" s="13"/>
      <c r="F8" s="13"/>
      <c r="G8" s="13"/>
      <c r="H8" s="13"/>
      <c r="I8" s="13" t="s">
        <v>4</v>
      </c>
    </row>
    <row r="9" spans="1:9" ht="20.399999999999999" x14ac:dyDescent="0.3">
      <c r="A9" s="1"/>
      <c r="B9" s="12"/>
      <c r="C9" s="12"/>
      <c r="D9" s="14" t="s">
        <v>5</v>
      </c>
      <c r="E9" s="14" t="s">
        <v>6</v>
      </c>
      <c r="F9" s="14" t="s">
        <v>7</v>
      </c>
      <c r="G9" s="14" t="s">
        <v>8</v>
      </c>
      <c r="H9" s="14" t="s">
        <v>9</v>
      </c>
      <c r="I9" s="13"/>
    </row>
    <row r="10" spans="1:9" x14ac:dyDescent="0.3">
      <c r="A10" s="1"/>
      <c r="B10" s="12"/>
      <c r="C10" s="12"/>
      <c r="D10" s="14">
        <v>1</v>
      </c>
      <c r="E10" s="14">
        <v>2</v>
      </c>
      <c r="F10" s="14" t="s">
        <v>10</v>
      </c>
      <c r="G10" s="14">
        <v>4</v>
      </c>
      <c r="H10" s="14">
        <v>5</v>
      </c>
      <c r="I10" s="14" t="s">
        <v>11</v>
      </c>
    </row>
    <row r="11" spans="1:9" x14ac:dyDescent="0.3">
      <c r="A11" s="1"/>
      <c r="B11" s="15"/>
      <c r="C11" s="16"/>
      <c r="D11" s="17"/>
      <c r="E11" s="17"/>
      <c r="F11" s="17"/>
      <c r="G11" s="17"/>
      <c r="H11" s="17"/>
      <c r="I11" s="18"/>
    </row>
    <row r="12" spans="1:9" x14ac:dyDescent="0.3">
      <c r="A12" s="1"/>
      <c r="B12" s="19"/>
      <c r="C12" s="20" t="s">
        <v>12</v>
      </c>
      <c r="D12" s="21">
        <f>+'[2]EAPE TG'!$D$21</f>
        <v>4446646895</v>
      </c>
      <c r="E12" s="21">
        <f>+'[2]EAPE TG'!$E$21</f>
        <v>69495987</v>
      </c>
      <c r="F12" s="21">
        <f>+D12+E12</f>
        <v>4516142882</v>
      </c>
      <c r="G12" s="21">
        <f>+'[2]EAPE TG'!$G$21</f>
        <v>866297073</v>
      </c>
      <c r="H12" s="21">
        <f>+'[2]EAPE TG'!$H$21</f>
        <v>861321879</v>
      </c>
      <c r="I12" s="21">
        <f>+F12-G12</f>
        <v>3649845809</v>
      </c>
    </row>
    <row r="13" spans="1:9" x14ac:dyDescent="0.3">
      <c r="A13" s="1"/>
      <c r="B13" s="19"/>
      <c r="C13" s="22"/>
      <c r="D13" s="21">
        <v>0</v>
      </c>
      <c r="E13" s="21">
        <v>0</v>
      </c>
      <c r="F13" s="21">
        <v>0</v>
      </c>
      <c r="G13" s="21">
        <v>0</v>
      </c>
      <c r="H13" s="21">
        <v>0</v>
      </c>
      <c r="I13" s="21">
        <v>0</v>
      </c>
    </row>
    <row r="14" spans="1:9" x14ac:dyDescent="0.3">
      <c r="A14" s="1"/>
      <c r="B14" s="19"/>
      <c r="C14" s="22"/>
      <c r="D14" s="21">
        <v>0</v>
      </c>
      <c r="E14" s="21">
        <v>0</v>
      </c>
      <c r="F14" s="21">
        <v>0</v>
      </c>
      <c r="G14" s="21">
        <v>0</v>
      </c>
      <c r="H14" s="21">
        <v>0</v>
      </c>
      <c r="I14" s="21">
        <v>0</v>
      </c>
    </row>
    <row r="15" spans="1:9" x14ac:dyDescent="0.3">
      <c r="A15" s="1"/>
      <c r="B15" s="19"/>
      <c r="C15" s="22"/>
      <c r="D15" s="21">
        <v>0</v>
      </c>
      <c r="E15" s="21">
        <v>0</v>
      </c>
      <c r="F15" s="21">
        <v>0</v>
      </c>
      <c r="G15" s="21">
        <v>0</v>
      </c>
      <c r="H15" s="21">
        <v>0</v>
      </c>
      <c r="I15" s="21">
        <v>0</v>
      </c>
    </row>
    <row r="16" spans="1:9" x14ac:dyDescent="0.3">
      <c r="A16" s="1"/>
      <c r="B16" s="19"/>
      <c r="C16" s="22"/>
      <c r="D16" s="21">
        <v>0</v>
      </c>
      <c r="E16" s="21">
        <v>0</v>
      </c>
      <c r="F16" s="21">
        <v>0</v>
      </c>
      <c r="G16" s="21">
        <v>0</v>
      </c>
      <c r="H16" s="21">
        <v>0</v>
      </c>
      <c r="I16" s="21">
        <v>0</v>
      </c>
    </row>
    <row r="17" spans="1:9" x14ac:dyDescent="0.3">
      <c r="A17" s="1"/>
      <c r="B17" s="19"/>
      <c r="C17" s="22"/>
      <c r="D17" s="21">
        <v>0</v>
      </c>
      <c r="E17" s="21">
        <v>0</v>
      </c>
      <c r="F17" s="21">
        <f t="shared" ref="F17:F20" si="0">+D17+E17</f>
        <v>0</v>
      </c>
      <c r="G17" s="21">
        <v>0</v>
      </c>
      <c r="H17" s="21">
        <v>0</v>
      </c>
      <c r="I17" s="21">
        <f t="shared" ref="I17:I20" si="1">+F17-G17</f>
        <v>0</v>
      </c>
    </row>
    <row r="18" spans="1:9" x14ac:dyDescent="0.3">
      <c r="A18" s="1"/>
      <c r="B18" s="19"/>
      <c r="C18" s="22"/>
      <c r="D18" s="21">
        <v>0</v>
      </c>
      <c r="E18" s="21">
        <v>0</v>
      </c>
      <c r="F18" s="21">
        <f t="shared" si="0"/>
        <v>0</v>
      </c>
      <c r="G18" s="21">
        <v>0</v>
      </c>
      <c r="H18" s="21">
        <v>0</v>
      </c>
      <c r="I18" s="21">
        <f t="shared" si="1"/>
        <v>0</v>
      </c>
    </row>
    <row r="19" spans="1:9" x14ac:dyDescent="0.3">
      <c r="A19" s="1"/>
      <c r="B19" s="19"/>
      <c r="C19" s="22"/>
      <c r="D19" s="21">
        <v>0</v>
      </c>
      <c r="E19" s="21">
        <v>0</v>
      </c>
      <c r="F19" s="21">
        <f t="shared" si="0"/>
        <v>0</v>
      </c>
      <c r="G19" s="21">
        <v>0</v>
      </c>
      <c r="H19" s="21">
        <v>0</v>
      </c>
      <c r="I19" s="21">
        <f t="shared" si="1"/>
        <v>0</v>
      </c>
    </row>
    <row r="20" spans="1:9" x14ac:dyDescent="0.3">
      <c r="A20" s="1"/>
      <c r="B20" s="19"/>
      <c r="C20" s="22"/>
      <c r="D20" s="21">
        <v>0</v>
      </c>
      <c r="E20" s="21">
        <v>0</v>
      </c>
      <c r="F20" s="21">
        <f t="shared" si="0"/>
        <v>0</v>
      </c>
      <c r="G20" s="21">
        <v>0</v>
      </c>
      <c r="H20" s="21">
        <v>0</v>
      </c>
      <c r="I20" s="21">
        <f t="shared" si="1"/>
        <v>0</v>
      </c>
    </row>
    <row r="21" spans="1:9" x14ac:dyDescent="0.3">
      <c r="A21" s="1"/>
      <c r="B21" s="23"/>
      <c r="C21" s="24"/>
      <c r="D21" s="25"/>
      <c r="E21" s="25"/>
      <c r="F21" s="25"/>
      <c r="G21" s="25"/>
      <c r="H21" s="25"/>
      <c r="I21" s="25"/>
    </row>
    <row r="22" spans="1:9" x14ac:dyDescent="0.3">
      <c r="A22" s="26"/>
      <c r="B22" s="27"/>
      <c r="C22" s="28" t="s">
        <v>13</v>
      </c>
      <c r="D22" s="29">
        <f>SUM(D12:D20)</f>
        <v>4446646895</v>
      </c>
      <c r="E22" s="29">
        <f t="shared" ref="E22:G22" si="2">SUM(E12:E20)</f>
        <v>69495987</v>
      </c>
      <c r="F22" s="29">
        <f t="shared" si="2"/>
        <v>4516142882</v>
      </c>
      <c r="G22" s="29">
        <f t="shared" si="2"/>
        <v>866297073</v>
      </c>
      <c r="H22" s="29">
        <f>SUM(H12:H20)</f>
        <v>861321879</v>
      </c>
      <c r="I22" s="29">
        <f>SUM(I12:I18)</f>
        <v>3649845809</v>
      </c>
    </row>
    <row r="23" spans="1:9" x14ac:dyDescent="0.3">
      <c r="A23" s="1"/>
      <c r="B23" s="2"/>
      <c r="C23" s="2"/>
      <c r="D23" s="2"/>
      <c r="E23" s="2"/>
      <c r="F23" s="2"/>
      <c r="G23" s="2"/>
      <c r="H23" s="2"/>
      <c r="I23" s="2"/>
    </row>
    <row r="24" spans="1:9" x14ac:dyDescent="0.3">
      <c r="A24" s="1"/>
      <c r="B24" s="2"/>
      <c r="C24" s="2"/>
      <c r="D24" s="2"/>
      <c r="E24" s="2"/>
      <c r="F24" s="2"/>
      <c r="G24" s="2"/>
      <c r="H24" s="2"/>
      <c r="I24" s="2"/>
    </row>
    <row r="25" spans="1:9" x14ac:dyDescent="0.3">
      <c r="A25" s="1"/>
      <c r="B25" s="30"/>
      <c r="C25" s="31"/>
      <c r="D25" s="31"/>
      <c r="E25" s="31"/>
      <c r="F25" s="31"/>
      <c r="G25" s="32"/>
      <c r="H25" s="32"/>
      <c r="I25" s="31"/>
    </row>
    <row r="26" spans="1:9" x14ac:dyDescent="0.3">
      <c r="A26" s="1"/>
      <c r="B26" s="30"/>
      <c r="C26" s="33"/>
      <c r="D26" s="31"/>
      <c r="E26" s="31"/>
      <c r="F26" s="32"/>
      <c r="G26" s="32"/>
      <c r="H26" s="32"/>
      <c r="I26" s="32"/>
    </row>
    <row r="27" spans="1:9" x14ac:dyDescent="0.3">
      <c r="A27" s="1"/>
      <c r="B27" s="30"/>
      <c r="C27" s="33"/>
      <c r="D27" s="31"/>
      <c r="E27" s="31"/>
      <c r="F27" s="32"/>
      <c r="G27" s="32"/>
      <c r="H27" s="32"/>
      <c r="I27" s="32"/>
    </row>
    <row r="28" spans="1:9" x14ac:dyDescent="0.3">
      <c r="A28" s="1"/>
      <c r="B28" s="30"/>
      <c r="C28" s="30"/>
      <c r="D28" s="30"/>
      <c r="E28" s="30"/>
      <c r="F28" s="30"/>
      <c r="G28" s="30"/>
      <c r="H28" s="30"/>
      <c r="I28" s="30"/>
    </row>
  </sheetData>
  <mergeCells count="8">
    <mergeCell ref="B2:I2"/>
    <mergeCell ref="B3:I3"/>
    <mergeCell ref="B4:I4"/>
    <mergeCell ref="B5:I5"/>
    <mergeCell ref="B6:I6"/>
    <mergeCell ref="B8:C10"/>
    <mergeCell ref="D8:H8"/>
    <mergeCell ref="I8:I9"/>
  </mergeCells>
  <printOptions horizontalCentered="1"/>
  <pageMargins left="0.70866141732283472" right="0.70866141732283472" top="0.74803149606299213" bottom="0.74803149606299213" header="0.31496062992125984" footer="0.31496062992125984"/>
  <pageSetup scale="9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EAPE CA</vt:lpstr>
      <vt:lpstr>'EAPE 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UABC</dc:creator>
  <cp:lastModifiedBy>UABC</cp:lastModifiedBy>
  <cp:lastPrinted>2019-04-27T00:17:26Z</cp:lastPrinted>
  <dcterms:created xsi:type="dcterms:W3CDTF">2019-04-27T00:16:44Z</dcterms:created>
  <dcterms:modified xsi:type="dcterms:W3CDTF">2019-04-27T00:17:43Z</dcterms:modified>
</cp:coreProperties>
</file>